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5216" windowHeight="5976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<sst xmlns="http://schemas.openxmlformats.org/spreadsheetml/2006/main" count="115" uniqueCount="44">
  <si>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</si>
  <si>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</si>
  <si>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</si>
  <si>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</si>
  <si>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</si>
  <si>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</si>
  <si>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</si>
  <si>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</si>
  <si>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</si>
  <si>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</si>
  <si>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</si>
  <si>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</si>
  <si>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</si>
  <si>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</si>
  <si>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</si>
  <si>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</si>
  <si>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</si>
  <si>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</si>
  <si>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</si>
  <si>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</si>
  <si>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</si>
  <si>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</si>
  <si>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</si>
  <si>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</si>
  <si>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</si>
  <si>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</si>
  <si>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</si>
  <si>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</si>
  <si>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</si>
  <si>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</si>
  <si>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</si>
  <si>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</si>
  <si>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</si>
  <si>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</si>
  <si>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Процент исполнения к 1 кварталу</t>
  </si>
  <si>
    <t>Процент исполнения март</t>
  </si>
  <si>
    <t>Плановые показатели 2 квартал</t>
  </si>
  <si>
    <t>Исп. Стрельникова И.А... тел.: 8 (86384) 5 14 01</t>
  </si>
  <si>
    <t>Плановые показатели на май</t>
  </si>
  <si>
    <t>Фактические показатели на май 2018 г.</t>
  </si>
  <si>
    <t>Фактические показатели на май 2019 г</t>
  </si>
  <si>
    <t xml:space="preserve"> Глава   Администрации Гагаринского сельского поселения</t>
  </si>
  <si>
    <t>Шахсаддинов И.Н.</t>
  </si>
  <si>
    <t>Фактические показатели  на 31.05.2019 вкл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</si>
</sst>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>
      <alignment wrapText="1"/>
      <protection/>
    </xf>
    <xf numFmtId="0" fontId="12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22">
      <selection activeCell="F13" sqref="F13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42187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4.25">
      <c r="A1" s="69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13"/>
    </row>
    <row r="2" spans="1:16" ht="22.5">
      <c r="A2" s="72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6"/>
    </row>
    <row r="3" spans="1:16" ht="14.25">
      <c r="A3" s="83" t="s">
        <v>0</v>
      </c>
      <c r="B3" s="84"/>
      <c r="C3" s="87" t="s">
        <v>31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">
      <c r="A4" s="85" t="s">
        <v>1</v>
      </c>
      <c r="B4" s="86"/>
      <c r="C4" s="79">
        <v>43616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36</v>
      </c>
      <c r="E5" s="39" t="s">
        <v>38</v>
      </c>
      <c r="F5" s="39" t="s">
        <v>39</v>
      </c>
      <c r="G5" s="39" t="s">
        <v>40</v>
      </c>
      <c r="H5" s="39" t="s">
        <v>43</v>
      </c>
      <c r="I5" s="75" t="s">
        <v>23</v>
      </c>
      <c r="J5" s="76"/>
      <c r="K5" s="75" t="s">
        <v>34</v>
      </c>
      <c r="L5" s="76"/>
      <c r="M5" s="77" t="s">
        <v>35</v>
      </c>
      <c r="N5" s="78"/>
      <c r="O5" s="78"/>
      <c r="P5" s="58"/>
    </row>
    <row r="6" spans="1:16" s="53" customFormat="1" ht="13.5">
      <c r="A6" s="43"/>
      <c r="B6" s="44" t="s">
        <v>20</v>
      </c>
      <c r="C6" s="45">
        <f aca="true" t="shared" si="0" ref="C6:H6">C7+C8+C10+C11+C12+C13+C14+C15+C16+C9</f>
        <v>4031.2</v>
      </c>
      <c r="D6" s="45">
        <f t="shared" si="0"/>
        <v>554.9</v>
      </c>
      <c r="E6" s="45">
        <f t="shared" si="0"/>
        <v>151.2</v>
      </c>
      <c r="F6" s="45">
        <f t="shared" si="0"/>
        <v>156.39999999999998</v>
      </c>
      <c r="G6" s="45">
        <f t="shared" si="0"/>
        <v>137.20000000000002</v>
      </c>
      <c r="H6" s="45">
        <f t="shared" si="0"/>
        <v>1099.1999999999998</v>
      </c>
      <c r="I6" s="46">
        <f>H6/C6*100</f>
        <v>27.267314943441157</v>
      </c>
      <c r="J6" s="47" t="s">
        <v>26</v>
      </c>
      <c r="K6" s="48">
        <f>H6/D6*100</f>
        <v>198.08974590016217</v>
      </c>
      <c r="L6" s="49" t="s">
        <v>26</v>
      </c>
      <c r="M6" s="50">
        <f>G6/E6*100</f>
        <v>90.74074074074076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3.5">
      <c r="A8" s="1">
        <v>2</v>
      </c>
      <c r="B8" s="3" t="s">
        <v>6</v>
      </c>
      <c r="C8" s="40">
        <v>1864.5</v>
      </c>
      <c r="D8" s="40">
        <v>400.3</v>
      </c>
      <c r="E8" s="40">
        <v>136.6</v>
      </c>
      <c r="F8" s="40">
        <v>127.6</v>
      </c>
      <c r="G8" s="40">
        <v>136.9</v>
      </c>
      <c r="H8" s="40">
        <v>742.4</v>
      </c>
      <c r="I8" s="55">
        <f aca="true" t="shared" si="1" ref="I8:I29">H8/C8*100</f>
        <v>39.8176454813623</v>
      </c>
      <c r="J8" s="34" t="s">
        <v>26</v>
      </c>
      <c r="K8" s="26">
        <f aca="true" t="shared" si="2" ref="K8:K29">H8/D8*100</f>
        <v>185.46090432175868</v>
      </c>
      <c r="L8" s="25" t="s">
        <v>26</v>
      </c>
      <c r="M8" s="36">
        <f aca="true" t="shared" si="3" ref="M8:M29">G8/E8*100</f>
        <v>100.21961932650075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101.2</v>
      </c>
      <c r="D12" s="40">
        <v>10.2</v>
      </c>
      <c r="E12" s="40">
        <v>0</v>
      </c>
      <c r="F12" s="40">
        <v>0</v>
      </c>
      <c r="G12" s="40">
        <v>0</v>
      </c>
      <c r="H12" s="40">
        <v>85</v>
      </c>
      <c r="I12" s="55">
        <f t="shared" si="1"/>
        <v>83.99209486166008</v>
      </c>
      <c r="J12" s="34" t="s">
        <v>26</v>
      </c>
      <c r="K12" s="26">
        <f t="shared" si="2"/>
        <v>833.3333333333334</v>
      </c>
      <c r="L12" s="25" t="s">
        <v>26</v>
      </c>
      <c r="M12" s="36" t="e">
        <f t="shared" si="3"/>
        <v>#DIV/0!</v>
      </c>
      <c r="N12" s="37">
        <v>626.3</v>
      </c>
      <c r="O12" s="27" t="s">
        <v>26</v>
      </c>
      <c r="P12" s="4"/>
    </row>
    <row r="13" spans="1:16" ht="36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135.8</v>
      </c>
      <c r="D14" s="40">
        <v>10.1</v>
      </c>
      <c r="E14" s="40">
        <v>0</v>
      </c>
      <c r="F14" s="40">
        <v>0.6</v>
      </c>
      <c r="G14" s="40">
        <v>0</v>
      </c>
      <c r="H14" s="40">
        <v>8.6</v>
      </c>
      <c r="I14" s="55">
        <f t="shared" si="1"/>
        <v>6.332842415316642</v>
      </c>
      <c r="J14" s="34" t="s">
        <v>26</v>
      </c>
      <c r="K14" s="26">
        <f t="shared" si="2"/>
        <v>85.14851485148515</v>
      </c>
      <c r="L14" s="25" t="s">
        <v>26</v>
      </c>
      <c r="M14" s="36" t="e">
        <f t="shared" si="3"/>
        <v>#DIV/0!</v>
      </c>
      <c r="N14" s="37">
        <v>9878.5</v>
      </c>
      <c r="O14" s="27" t="s">
        <v>26</v>
      </c>
      <c r="P14" s="4"/>
    </row>
    <row r="15" spans="1:16" ht="13.5">
      <c r="A15" s="1">
        <v>10</v>
      </c>
      <c r="B15" s="3" t="s">
        <v>4</v>
      </c>
      <c r="C15" s="40">
        <v>1912.1</v>
      </c>
      <c r="D15" s="40">
        <v>119.9</v>
      </c>
      <c r="E15" s="40">
        <v>0.2</v>
      </c>
      <c r="F15" s="40">
        <v>28.2</v>
      </c>
      <c r="G15" s="40">
        <v>0.3</v>
      </c>
      <c r="H15" s="40">
        <v>245.6</v>
      </c>
      <c r="I15" s="55">
        <f t="shared" si="1"/>
        <v>12.844516500183046</v>
      </c>
      <c r="J15" s="34" t="s">
        <v>26</v>
      </c>
      <c r="K15" s="26">
        <f t="shared" si="2"/>
        <v>204.83736447039198</v>
      </c>
      <c r="L15" s="25" t="s">
        <v>26</v>
      </c>
      <c r="M15" s="36">
        <f t="shared" si="3"/>
        <v>149.99999999999997</v>
      </c>
      <c r="N15" s="37"/>
      <c r="O15" s="27" t="s">
        <v>26</v>
      </c>
      <c r="P15" s="4"/>
    </row>
    <row r="16" spans="1:16" ht="13.5">
      <c r="A16" s="1">
        <v>11</v>
      </c>
      <c r="B16" s="3" t="s">
        <v>16</v>
      </c>
      <c r="C16" s="40">
        <v>17.6</v>
      </c>
      <c r="D16" s="40">
        <v>14.4</v>
      </c>
      <c r="E16" s="40">
        <v>14.4</v>
      </c>
      <c r="F16" s="40">
        <v>0</v>
      </c>
      <c r="G16" s="40">
        <v>0</v>
      </c>
      <c r="H16" s="40">
        <v>17.6</v>
      </c>
      <c r="I16" s="55">
        <f t="shared" si="1"/>
        <v>100</v>
      </c>
      <c r="J16" s="34" t="s">
        <v>26</v>
      </c>
      <c r="K16" s="26">
        <f t="shared" si="2"/>
        <v>122.22222222222223</v>
      </c>
      <c r="L16" s="25" t="s">
        <v>26</v>
      </c>
      <c r="M16" s="36">
        <f t="shared" si="3"/>
        <v>0</v>
      </c>
      <c r="N16" s="37">
        <v>4976</v>
      </c>
      <c r="O16" s="27" t="s">
        <v>26</v>
      </c>
      <c r="P16" s="4"/>
    </row>
    <row r="17" spans="1:16" s="22" customFormat="1" ht="13.5">
      <c r="A17" s="10"/>
      <c r="B17" s="11" t="s">
        <v>21</v>
      </c>
      <c r="C17" s="12">
        <f aca="true" t="shared" si="4" ref="C17:H17">C18+C19+C21+C20+C22+C23+C24+C25+C26+C27+C28</f>
        <v>166.39999999999998</v>
      </c>
      <c r="D17" s="12">
        <f t="shared" si="4"/>
        <v>65.3</v>
      </c>
      <c r="E17" s="54">
        <f t="shared" si="4"/>
        <v>42.3</v>
      </c>
      <c r="F17" s="54">
        <f t="shared" si="4"/>
        <v>10.7</v>
      </c>
      <c r="G17" s="54">
        <f t="shared" si="4"/>
        <v>56.3</v>
      </c>
      <c r="H17" s="54">
        <f t="shared" si="4"/>
        <v>118.5</v>
      </c>
      <c r="I17" s="28">
        <f t="shared" si="1"/>
        <v>71.2139423076923</v>
      </c>
      <c r="J17" s="29" t="s">
        <v>26</v>
      </c>
      <c r="K17" s="30">
        <f t="shared" si="2"/>
        <v>181.47013782542115</v>
      </c>
      <c r="L17" s="31" t="s">
        <v>26</v>
      </c>
      <c r="M17" s="35">
        <f t="shared" si="3"/>
        <v>133.096926713948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">
      <c r="A21" s="1">
        <v>15</v>
      </c>
      <c r="B21" s="3" t="s">
        <v>11</v>
      </c>
      <c r="C21" s="40">
        <v>133.7</v>
      </c>
      <c r="D21" s="40">
        <v>34.1</v>
      </c>
      <c r="E21" s="40">
        <v>12.3</v>
      </c>
      <c r="F21" s="40">
        <v>10.7</v>
      </c>
      <c r="G21" s="40">
        <v>10.7</v>
      </c>
      <c r="H21" s="40">
        <v>42.9</v>
      </c>
      <c r="I21" s="55">
        <f t="shared" si="1"/>
        <v>32.086761406133135</v>
      </c>
      <c r="J21" s="34" t="s">
        <v>26</v>
      </c>
      <c r="K21" s="26">
        <f t="shared" si="2"/>
        <v>125.80645161290323</v>
      </c>
      <c r="L21" s="25" t="s">
        <v>26</v>
      </c>
      <c r="M21" s="36">
        <f t="shared" si="3"/>
        <v>86.99186991869917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32.7</v>
      </c>
      <c r="D27" s="40">
        <v>31.2</v>
      </c>
      <c r="E27" s="40">
        <v>30</v>
      </c>
      <c r="F27" s="40">
        <v>0</v>
      </c>
      <c r="G27" s="40">
        <v>45.6</v>
      </c>
      <c r="H27" s="40">
        <v>75.6</v>
      </c>
      <c r="I27" s="55">
        <f t="shared" si="1"/>
        <v>231.19266055045867</v>
      </c>
      <c r="J27" s="34" t="s">
        <v>26</v>
      </c>
      <c r="K27" s="26">
        <f t="shared" si="2"/>
        <v>242.3076923076923</v>
      </c>
      <c r="L27" s="25" t="s">
        <v>26</v>
      </c>
      <c r="M27" s="36">
        <f t="shared" si="3"/>
        <v>152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3.25">
      <c r="A29" s="7"/>
      <c r="B29" s="8" t="s">
        <v>15</v>
      </c>
      <c r="C29" s="9">
        <f aca="true" t="shared" si="5" ref="C29:H29">C6+C17</f>
        <v>4197.599999999999</v>
      </c>
      <c r="D29" s="9">
        <f t="shared" si="5"/>
        <v>620.1999999999999</v>
      </c>
      <c r="E29" s="9">
        <f t="shared" si="5"/>
        <v>193.5</v>
      </c>
      <c r="F29" s="9">
        <f>F6+F17</f>
        <v>167.09999999999997</v>
      </c>
      <c r="G29" s="9">
        <f>G6+G17</f>
        <v>193.5</v>
      </c>
      <c r="H29" s="9">
        <f t="shared" si="5"/>
        <v>1217.6999999999998</v>
      </c>
      <c r="I29" s="28">
        <f t="shared" si="1"/>
        <v>29.009433962264154</v>
      </c>
      <c r="J29" s="29" t="s">
        <v>26</v>
      </c>
      <c r="K29" s="30">
        <f t="shared" si="2"/>
        <v>196.33989035794903</v>
      </c>
      <c r="L29" s="31" t="s">
        <v>26</v>
      </c>
      <c r="M29" s="35">
        <f t="shared" si="3"/>
        <v>100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3.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4.25">
      <c r="A31" s="62"/>
      <c r="B31" s="41" t="s">
        <v>41</v>
      </c>
      <c r="C31" s="67"/>
      <c r="D31" s="41"/>
      <c r="E31" s="41"/>
      <c r="F31" s="68"/>
      <c r="G31" s="91" t="s">
        <v>42</v>
      </c>
      <c r="H31" s="91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3.5">
      <c r="A32" s="62"/>
      <c r="B32" s="42"/>
      <c r="C32" s="93"/>
      <c r="D32" s="93"/>
      <c r="E32" s="93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14.25">
      <c r="A33" s="62"/>
      <c r="B33" s="92" t="s">
        <v>37</v>
      </c>
      <c r="C33" s="7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3.5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2">
    <mergeCell ref="G31:H31"/>
    <mergeCell ref="B33:C33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</cp:lastModifiedBy>
  <cp:lastPrinted>2016-12-02T05:19:00Z</cp:lastPrinted>
  <dcterms:created xsi:type="dcterms:W3CDTF">2011-02-10T05:09:34Z</dcterms:created>
  <dcterms:modified xsi:type="dcterms:W3CDTF">2019-06-04T07:04:30Z</dcterms:modified>
  <cp:category/>
  <cp:version/>
  <cp:contentType/>
  <cp:contentStatus/>
</cp:coreProperties>
</file>