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5216" windowHeight="591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<sst xmlns="http://schemas.openxmlformats.org/spreadsheetml/2006/main" count="115" uniqueCount="43">
  <si>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</si>
  <si>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</si>
  <si>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</si>
  <si>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</si>
  <si>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</si>
  <si>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</si>
  <si>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</si>
  <si>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</si>
  <si>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</si>
  <si>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</si>
  <si>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</si>
  <si>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</si>
  <si>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</si>
  <si>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</si>
  <si>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</si>
  <si>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</si>
  <si>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</si>
  <si>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</si>
  <si>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</si>
  <si>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</si>
  <si>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</si>
  <si>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</si>
  <si>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</si>
  <si>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</si>
  <si>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</si>
  <si>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</si>
  <si>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</si>
  <si>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</si>
  <si>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</si>
  <si>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</si>
  <si>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</si>
  <si>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</si>
  <si>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</si>
  <si>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</si>
  <si>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</si>
  <si>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</si>
  <si>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</si>
  <si>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год</t>
  </si>
  <si>
    <t>Плановые показатели на октябрь</t>
  </si>
  <si>
    <t>Фактические показатели на октябрь 2018 г.</t>
  </si>
  <si>
    <t>Фактические показатели на октябрь 2019 г</t>
  </si>
  <si>
    <t>Процент исполнения октябрь</t>
  </si>
  <si>
    <t>Фактические показатели  на 20.10.2019 вкл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</si>
</sst>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17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F18" sqref="F1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3"/>
    </row>
    <row r="2" spans="1:16" ht="22.5">
      <c r="A2" s="84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77"/>
      <c r="P2" s="6"/>
    </row>
    <row r="3" spans="1:16" ht="14.25">
      <c r="A3" s="92" t="s">
        <v>0</v>
      </c>
      <c r="B3" s="93"/>
      <c r="C3" s="71" t="s">
        <v>31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/>
      <c r="P3" s="14"/>
    </row>
    <row r="4" spans="1:16" ht="15">
      <c r="A4" s="69" t="s">
        <v>1</v>
      </c>
      <c r="B4" s="70"/>
      <c r="C4" s="88">
        <v>43758</v>
      </c>
      <c r="D4" s="89"/>
      <c r="E4" s="89"/>
      <c r="F4" s="89"/>
      <c r="G4" s="89"/>
      <c r="H4" s="89"/>
      <c r="I4" s="89"/>
      <c r="J4" s="89"/>
      <c r="K4" s="89"/>
      <c r="L4" s="89"/>
      <c r="M4" s="90"/>
      <c r="N4" s="91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37</v>
      </c>
      <c r="E5" s="39" t="s">
        <v>38</v>
      </c>
      <c r="F5" s="39" t="s">
        <v>39</v>
      </c>
      <c r="G5" s="39" t="s">
        <v>40</v>
      </c>
      <c r="H5" s="39" t="s">
        <v>42</v>
      </c>
      <c r="I5" s="79" t="s">
        <v>23</v>
      </c>
      <c r="J5" s="80"/>
      <c r="K5" s="79" t="s">
        <v>23</v>
      </c>
      <c r="L5" s="80"/>
      <c r="M5" s="86" t="s">
        <v>41</v>
      </c>
      <c r="N5" s="87"/>
      <c r="O5" s="87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4031.2</v>
      </c>
      <c r="D6" s="45">
        <f t="shared" si="0"/>
        <v>4031.2</v>
      </c>
      <c r="E6" s="45">
        <f t="shared" si="0"/>
        <v>494.20000000000005</v>
      </c>
      <c r="F6" s="45">
        <f t="shared" si="0"/>
        <v>524.1</v>
      </c>
      <c r="G6" s="45">
        <f t="shared" si="0"/>
        <v>277.7</v>
      </c>
      <c r="H6" s="45">
        <f t="shared" si="0"/>
        <v>3094.2999999999997</v>
      </c>
      <c r="I6" s="46">
        <f>H6/C6*100</f>
        <v>76.75878150426672</v>
      </c>
      <c r="J6" s="47" t="s">
        <v>26</v>
      </c>
      <c r="K6" s="48">
        <f>H6/D6*100</f>
        <v>76.75878150426672</v>
      </c>
      <c r="L6" s="49" t="s">
        <v>26</v>
      </c>
      <c r="M6" s="50">
        <f>G6/E6*100</f>
        <v>56.191825171995134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1864.5</v>
      </c>
      <c r="D8" s="40">
        <v>1864.5</v>
      </c>
      <c r="E8" s="40">
        <v>165.3</v>
      </c>
      <c r="F8" s="40">
        <v>184.4</v>
      </c>
      <c r="G8" s="40">
        <v>196.2</v>
      </c>
      <c r="H8" s="40">
        <v>1567.6</v>
      </c>
      <c r="I8" s="55">
        <f aca="true" t="shared" si="1" ref="I8:I29">H8/C8*100</f>
        <v>84.07615982837221</v>
      </c>
      <c r="J8" s="34" t="s">
        <v>26</v>
      </c>
      <c r="K8" s="26">
        <f aca="true" t="shared" si="2" ref="K8:K29">H8/D8*100</f>
        <v>84.07615982837221</v>
      </c>
      <c r="L8" s="25" t="s">
        <v>26</v>
      </c>
      <c r="M8" s="36">
        <f aca="true" t="shared" si="3" ref="M8:M29">G8/E8*100</f>
        <v>118.6932849364791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101.2</v>
      </c>
      <c r="E12" s="40">
        <v>8.3</v>
      </c>
      <c r="F12" s="40">
        <v>0</v>
      </c>
      <c r="G12" s="40">
        <v>0</v>
      </c>
      <c r="H12" s="40">
        <v>85</v>
      </c>
      <c r="I12" s="55">
        <f t="shared" si="1"/>
        <v>83.99209486166008</v>
      </c>
      <c r="J12" s="34" t="s">
        <v>26</v>
      </c>
      <c r="K12" s="26">
        <f t="shared" si="2"/>
        <v>83.99209486166008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135.8</v>
      </c>
      <c r="E14" s="40">
        <v>17.8</v>
      </c>
      <c r="F14" s="40">
        <v>9.8</v>
      </c>
      <c r="G14" s="40">
        <v>6</v>
      </c>
      <c r="H14" s="40">
        <v>76.3</v>
      </c>
      <c r="I14" s="55">
        <f t="shared" si="1"/>
        <v>56.18556701030927</v>
      </c>
      <c r="J14" s="34" t="s">
        <v>26</v>
      </c>
      <c r="K14" s="26">
        <f t="shared" si="2"/>
        <v>56.18556701030927</v>
      </c>
      <c r="L14" s="25" t="s">
        <v>26</v>
      </c>
      <c r="M14" s="36">
        <f t="shared" si="3"/>
        <v>33.70786516853933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1912.1</v>
      </c>
      <c r="D15" s="40">
        <v>1912.1</v>
      </c>
      <c r="E15" s="40">
        <v>302.8</v>
      </c>
      <c r="F15" s="40">
        <v>329.9</v>
      </c>
      <c r="G15" s="40">
        <v>75.3</v>
      </c>
      <c r="H15" s="40">
        <v>1344.5</v>
      </c>
      <c r="I15" s="55">
        <f t="shared" si="1"/>
        <v>70.31536007530987</v>
      </c>
      <c r="J15" s="34" t="s">
        <v>26</v>
      </c>
      <c r="K15" s="26">
        <f t="shared" si="2"/>
        <v>70.31536007530987</v>
      </c>
      <c r="L15" s="25" t="s">
        <v>26</v>
      </c>
      <c r="M15" s="36">
        <f t="shared" si="3"/>
        <v>24.86789960369881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17.6</v>
      </c>
      <c r="D16" s="40">
        <v>17.6</v>
      </c>
      <c r="E16" s="40">
        <v>0</v>
      </c>
      <c r="F16" s="40">
        <v>0</v>
      </c>
      <c r="G16" s="40">
        <v>0.2</v>
      </c>
      <c r="H16" s="40">
        <v>20.9</v>
      </c>
      <c r="I16" s="55">
        <f t="shared" si="1"/>
        <v>118.74999999999997</v>
      </c>
      <c r="J16" s="34" t="s">
        <v>26</v>
      </c>
      <c r="K16" s="26">
        <f t="shared" si="2"/>
        <v>118.74999999999997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166.39999999999998</v>
      </c>
      <c r="D17" s="12">
        <f t="shared" si="4"/>
        <v>166.39999999999998</v>
      </c>
      <c r="E17" s="54">
        <f t="shared" si="4"/>
        <v>13.700000000000001</v>
      </c>
      <c r="F17" s="54">
        <f t="shared" si="4"/>
        <v>10.7</v>
      </c>
      <c r="G17" s="54">
        <f t="shared" si="4"/>
        <v>10.7</v>
      </c>
      <c r="H17" s="54">
        <f t="shared" si="4"/>
        <v>126.4</v>
      </c>
      <c r="I17" s="28">
        <f t="shared" si="1"/>
        <v>75.96153846153848</v>
      </c>
      <c r="J17" s="29" t="s">
        <v>26</v>
      </c>
      <c r="K17" s="30">
        <f t="shared" si="2"/>
        <v>75.96153846153848</v>
      </c>
      <c r="L17" s="31" t="s">
        <v>26</v>
      </c>
      <c r="M17" s="35">
        <f t="shared" si="3"/>
        <v>78.10218978102189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133.7</v>
      </c>
      <c r="E21" s="40">
        <v>12.8</v>
      </c>
      <c r="F21" s="40">
        <v>10.7</v>
      </c>
      <c r="G21" s="40">
        <v>10.7</v>
      </c>
      <c r="H21" s="40">
        <v>96.4</v>
      </c>
      <c r="I21" s="55">
        <f t="shared" si="1"/>
        <v>72.10172026925954</v>
      </c>
      <c r="J21" s="34" t="s">
        <v>26</v>
      </c>
      <c r="K21" s="26">
        <f t="shared" si="2"/>
        <v>72.10172026925954</v>
      </c>
      <c r="L21" s="25" t="s">
        <v>26</v>
      </c>
      <c r="M21" s="36">
        <f t="shared" si="3"/>
        <v>83.59374999999999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32.7</v>
      </c>
      <c r="D27" s="40">
        <v>32.7</v>
      </c>
      <c r="E27" s="40">
        <v>0.9</v>
      </c>
      <c r="F27" s="40">
        <v>0</v>
      </c>
      <c r="G27" s="40">
        <v>0</v>
      </c>
      <c r="H27" s="40">
        <v>30</v>
      </c>
      <c r="I27" s="55">
        <f t="shared" si="1"/>
        <v>91.74311926605505</v>
      </c>
      <c r="J27" s="34" t="s">
        <v>26</v>
      </c>
      <c r="K27" s="26">
        <f t="shared" si="2"/>
        <v>91.74311926605505</v>
      </c>
      <c r="L27" s="25" t="s">
        <v>26</v>
      </c>
      <c r="M27" s="36">
        <f t="shared" si="3"/>
        <v>0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4197.599999999999</v>
      </c>
      <c r="D29" s="9">
        <f t="shared" si="5"/>
        <v>4197.599999999999</v>
      </c>
      <c r="E29" s="9">
        <f>E6+E17</f>
        <v>507.90000000000003</v>
      </c>
      <c r="F29" s="9">
        <f>F6+F17</f>
        <v>534.8000000000001</v>
      </c>
      <c r="G29" s="9">
        <f>G6+G17</f>
        <v>288.4</v>
      </c>
      <c r="H29" s="9">
        <f t="shared" si="5"/>
        <v>3220.7</v>
      </c>
      <c r="I29" s="28">
        <f t="shared" si="1"/>
        <v>76.72717743472461</v>
      </c>
      <c r="J29" s="29" t="s">
        <v>26</v>
      </c>
      <c r="K29" s="30">
        <f t="shared" si="2"/>
        <v>76.72717743472461</v>
      </c>
      <c r="L29" s="31" t="s">
        <v>26</v>
      </c>
      <c r="M29" s="35">
        <f t="shared" si="3"/>
        <v>56.78283126599724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35</v>
      </c>
      <c r="C31" s="67"/>
      <c r="D31" s="41"/>
      <c r="E31" s="41"/>
      <c r="F31" s="68"/>
      <c r="G31" s="75" t="s">
        <v>36</v>
      </c>
      <c r="H31" s="75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78"/>
      <c r="D32" s="78"/>
      <c r="E32" s="78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76" t="s">
        <v>34</v>
      </c>
      <c r="C33" s="7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G31:H31"/>
    <mergeCell ref="B33:C33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2019-10-21T11:33:25Z</dcterms:modified>
  <cp:category/>
  <cp:version/>
  <cp:contentType/>
  <cp:contentStatus/>
</cp:coreProperties>
</file>