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<sst xmlns="http://schemas.openxmlformats.org/spreadsheetml/2006/main" count="115" uniqueCount="44">
  <si>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</si>
  <si>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</si>
  <si>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</si>
  <si>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</si>
  <si>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</si>
  <si>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</si>
  <si>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</si>
  <si>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</si>
  <si>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</si>
  <si>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</si>
  <si>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</si>
  <si>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</si>
  <si>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</si>
  <si>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</si>
  <si>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</si>
  <si>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</si>
  <si>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</si>
  <si>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</si>
  <si>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</si>
  <si>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</si>
  <si>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</si>
  <si>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</si>
  <si>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</si>
  <si>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</si>
  <si>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</si>
  <si>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</si>
  <si>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</si>
  <si>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</si>
  <si>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</si>
  <si>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</si>
  <si>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</si>
  <si>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</si>
  <si>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</si>
  <si>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</si>
  <si>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Плановые показатели год</t>
  </si>
  <si>
    <t>Процент исполнения год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</si>
  <si>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</si>
  <si>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</si>
  <si>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</si>
  <si>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Фактические показатели на ноябрь 2020 г</t>
  </si>
  <si>
    <t>Фактические показатели на ноябрь 2019 г.</t>
  </si>
  <si>
    <t>Процент исполнения ноябрь</t>
  </si>
  <si>
    <t>Плановые показатели на ноябрь</t>
  </si>
  <si>
    <t>Фактические показатели  на 30.11.2020 вкл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</si>
</sst>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1">
      <selection activeCell="H29" sqref="H29"/>
    </sheetView>
  </sheetViews>
  <sheetFormatPr defaultColWidth="9.28125" defaultRowHeight="15"/>
  <cols>
    <col min="1" max="1" width="4.28125" style="21" customWidth="1"/>
    <col min="2" max="2" width="27.28125" style="21" customWidth="1"/>
    <col min="3" max="3" width="11.7109375" style="21" customWidth="1"/>
    <col min="4" max="4" width="12.57421875" style="21" customWidth="1"/>
    <col min="5" max="5" width="12.57421875" style="53" customWidth="1"/>
    <col min="6" max="6" width="14.57421875" style="53" customWidth="1"/>
    <col min="7" max="7" width="14.71093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13"/>
    </row>
    <row r="2" spans="1:16" ht="22.5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6"/>
    </row>
    <row r="3" spans="1:16" ht="15">
      <c r="A3" s="87" t="s">
        <v>0</v>
      </c>
      <c r="B3" s="88"/>
      <c r="C3" s="91" t="s">
        <v>31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/>
      <c r="P3" s="14"/>
    </row>
    <row r="4" spans="1:16" ht="15.75">
      <c r="A4" s="89" t="s">
        <v>1</v>
      </c>
      <c r="B4" s="90"/>
      <c r="C4" s="83">
        <v>44165</v>
      </c>
      <c r="D4" s="84"/>
      <c r="E4" s="84"/>
      <c r="F4" s="84"/>
      <c r="G4" s="84"/>
      <c r="H4" s="84"/>
      <c r="I4" s="84"/>
      <c r="J4" s="84"/>
      <c r="K4" s="84"/>
      <c r="L4" s="84"/>
      <c r="M4" s="85"/>
      <c r="N4" s="86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34</v>
      </c>
      <c r="E5" s="39" t="s">
        <v>42</v>
      </c>
      <c r="F5" s="39" t="s">
        <v>40</v>
      </c>
      <c r="G5" s="39" t="s">
        <v>39</v>
      </c>
      <c r="H5" s="39" t="s">
        <v>43</v>
      </c>
      <c r="I5" s="73" t="s">
        <v>23</v>
      </c>
      <c r="J5" s="74"/>
      <c r="K5" s="73" t="s">
        <v>35</v>
      </c>
      <c r="L5" s="74"/>
      <c r="M5" s="81" t="s">
        <v>41</v>
      </c>
      <c r="N5" s="82"/>
      <c r="O5" s="82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4380.099999999999</v>
      </c>
      <c r="E6" s="45">
        <f t="shared" si="0"/>
        <v>848.6</v>
      </c>
      <c r="F6" s="45">
        <f t="shared" si="0"/>
        <v>1091.6</v>
      </c>
      <c r="G6" s="45">
        <f t="shared" si="0"/>
        <v>878.9000000000001</v>
      </c>
      <c r="H6" s="45">
        <f t="shared" si="0"/>
        <v>3811.2999999999993</v>
      </c>
      <c r="I6" s="46">
        <f>H6/C6*100</f>
        <v>87.01399511426679</v>
      </c>
      <c r="J6" s="47" t="s">
        <v>26</v>
      </c>
      <c r="K6" s="48">
        <f>H6/D6*100</f>
        <v>87.01399511426679</v>
      </c>
      <c r="L6" s="49" t="s">
        <v>26</v>
      </c>
      <c r="M6" s="50">
        <f>G6/E6*100</f>
        <v>103.57058684892766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2016.6</v>
      </c>
      <c r="E8" s="40">
        <v>157.3</v>
      </c>
      <c r="F8" s="40">
        <v>168.3</v>
      </c>
      <c r="G8" s="40">
        <v>157.3</v>
      </c>
      <c r="H8" s="40">
        <v>1808.6</v>
      </c>
      <c r="I8" s="55">
        <f aca="true" t="shared" si="1" ref="I8:I29">H8/C8*100</f>
        <v>89.68560944163443</v>
      </c>
      <c r="J8" s="34" t="s">
        <v>26</v>
      </c>
      <c r="K8" s="26">
        <f aca="true" t="shared" si="2" ref="K8:K29">H8/D8*100</f>
        <v>89.68560944163443</v>
      </c>
      <c r="L8" s="25" t="s">
        <v>26</v>
      </c>
      <c r="M8" s="36">
        <f aca="true" t="shared" si="3" ref="M8:M29">G8/E8*100</f>
        <v>100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102.5</v>
      </c>
      <c r="D12" s="40">
        <v>102.5</v>
      </c>
      <c r="E12" s="40">
        <v>15.9</v>
      </c>
      <c r="F12" s="40">
        <v>0</v>
      </c>
      <c r="G12" s="40">
        <v>16</v>
      </c>
      <c r="H12" s="40">
        <v>102.6</v>
      </c>
      <c r="I12" s="55">
        <f t="shared" si="1"/>
        <v>100.09756097560975</v>
      </c>
      <c r="J12" s="34" t="s">
        <v>26</v>
      </c>
      <c r="K12" s="26">
        <f t="shared" si="2"/>
        <v>100.09756097560975</v>
      </c>
      <c r="L12" s="25" t="s">
        <v>26</v>
      </c>
      <c r="M12" s="36">
        <f t="shared" si="3"/>
        <v>100.62893081761007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4" customHeight="1">
      <c r="A14" s="1">
        <v>8</v>
      </c>
      <c r="B14" s="3" t="s">
        <v>30</v>
      </c>
      <c r="C14" s="40">
        <v>110</v>
      </c>
      <c r="D14" s="40">
        <v>110</v>
      </c>
      <c r="E14" s="40">
        <v>44.5</v>
      </c>
      <c r="F14" s="40">
        <v>19.9</v>
      </c>
      <c r="G14" s="40">
        <v>44.4</v>
      </c>
      <c r="H14" s="40">
        <v>97.1</v>
      </c>
      <c r="I14" s="55">
        <f t="shared" si="1"/>
        <v>88.27272727272727</v>
      </c>
      <c r="J14" s="34" t="s">
        <v>26</v>
      </c>
      <c r="K14" s="26">
        <f t="shared" si="2"/>
        <v>88.27272727272727</v>
      </c>
      <c r="L14" s="25" t="s">
        <v>26</v>
      </c>
      <c r="M14" s="36">
        <f t="shared" si="3"/>
        <v>99.7752808988764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2147.7</v>
      </c>
      <c r="D15" s="40">
        <v>2147.7</v>
      </c>
      <c r="E15" s="40">
        <v>630.9</v>
      </c>
      <c r="F15" s="40">
        <v>903.4</v>
      </c>
      <c r="G15" s="40">
        <v>661.2</v>
      </c>
      <c r="H15" s="40">
        <v>1802.8</v>
      </c>
      <c r="I15" s="55">
        <f t="shared" si="1"/>
        <v>83.94096009684779</v>
      </c>
      <c r="J15" s="34" t="s">
        <v>26</v>
      </c>
      <c r="K15" s="26">
        <f t="shared" si="2"/>
        <v>83.94096009684779</v>
      </c>
      <c r="L15" s="25" t="s">
        <v>26</v>
      </c>
      <c r="M15" s="36">
        <f t="shared" si="3"/>
        <v>104.8026628625773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3.3</v>
      </c>
      <c r="E16" s="40">
        <v>0</v>
      </c>
      <c r="F16" s="40">
        <v>0</v>
      </c>
      <c r="G16" s="40">
        <v>0</v>
      </c>
      <c r="H16" s="40">
        <v>0.2</v>
      </c>
      <c r="I16" s="55">
        <f t="shared" si="1"/>
        <v>6.060606060606061</v>
      </c>
      <c r="J16" s="34" t="s">
        <v>26</v>
      </c>
      <c r="K16" s="26">
        <f t="shared" si="2"/>
        <v>6.060606060606061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133.7</v>
      </c>
      <c r="E17" s="54">
        <f t="shared" si="4"/>
        <v>0</v>
      </c>
      <c r="F17" s="54">
        <f t="shared" si="4"/>
        <v>10.7</v>
      </c>
      <c r="G17" s="54">
        <f t="shared" si="4"/>
        <v>0</v>
      </c>
      <c r="H17" s="54">
        <f t="shared" si="4"/>
        <v>104.4</v>
      </c>
      <c r="I17" s="28">
        <f t="shared" si="1"/>
        <v>78.0852655198205</v>
      </c>
      <c r="J17" s="29" t="s">
        <v>26</v>
      </c>
      <c r="K17" s="30">
        <f t="shared" si="2"/>
        <v>78.0852655198205</v>
      </c>
      <c r="L17" s="31" t="s">
        <v>26</v>
      </c>
      <c r="M17" s="35" t="e">
        <f t="shared" si="3"/>
        <v>#DIV/0!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133.7</v>
      </c>
      <c r="E21" s="40">
        <v>0</v>
      </c>
      <c r="F21" s="40">
        <v>10.7</v>
      </c>
      <c r="G21" s="40">
        <v>0</v>
      </c>
      <c r="H21" s="40">
        <v>96.4</v>
      </c>
      <c r="I21" s="55">
        <f t="shared" si="1"/>
        <v>72.10172026925954</v>
      </c>
      <c r="J21" s="34" t="s">
        <v>26</v>
      </c>
      <c r="K21" s="26">
        <f t="shared" si="2"/>
        <v>72.10172026925954</v>
      </c>
      <c r="L21" s="25" t="s">
        <v>26</v>
      </c>
      <c r="M21" s="36" t="e">
        <f t="shared" si="3"/>
        <v>#DIV/0!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8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4513.799999999999</v>
      </c>
      <c r="E29" s="9">
        <f>E6+E17</f>
        <v>848.6</v>
      </c>
      <c r="F29" s="9">
        <f>F6+F17</f>
        <v>1102.3</v>
      </c>
      <c r="G29" s="9">
        <f>G6+G17</f>
        <v>878.9000000000001</v>
      </c>
      <c r="H29" s="9">
        <f t="shared" si="5"/>
        <v>3915.6999999999994</v>
      </c>
      <c r="I29" s="28">
        <f t="shared" si="1"/>
        <v>86.74952368292792</v>
      </c>
      <c r="J29" s="29" t="s">
        <v>26</v>
      </c>
      <c r="K29" s="30">
        <f t="shared" si="2"/>
        <v>86.74952368292792</v>
      </c>
      <c r="L29" s="31" t="s">
        <v>26</v>
      </c>
      <c r="M29" s="35">
        <f t="shared" si="3"/>
        <v>103.57058684892766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36</v>
      </c>
      <c r="C31" s="67"/>
      <c r="D31" s="41"/>
      <c r="E31" s="41"/>
      <c r="F31" s="68"/>
      <c r="G31" s="71" t="s">
        <v>37</v>
      </c>
      <c r="H31" s="71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72"/>
      <c r="D32" s="72"/>
      <c r="E32" s="72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38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C3:O3"/>
    <mergeCell ref="G31:H31"/>
    <mergeCell ref="C32:E32"/>
    <mergeCell ref="I5:J5"/>
    <mergeCell ref="A1:O1"/>
    <mergeCell ref="A2:O2"/>
    <mergeCell ref="K5:L5"/>
    <mergeCell ref="M5:O5"/>
    <mergeCell ref="C4:N4"/>
    <mergeCell ref="A3:B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2020-11-06T08:04:26Z</cp:lastPrinted>
  <dcterms:created xsi:type="dcterms:W3CDTF">2011-02-10T05:09:34Z</dcterms:created>
  <dcterms:modified xsi:type="dcterms:W3CDTF">2020-12-02T06:58:42Z</dcterms:modified>
  <cp:category/>
  <cp:version/>
  <cp:contentType/>
  <cp:contentStatus/>
</cp:coreProperties>
</file>