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<sst xmlns="http://schemas.openxmlformats.org/spreadsheetml/2006/main" count="115" uniqueCount="44">
  <si>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</si>
  <si>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</si>
  <si>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</si>
  <si>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</si>
  <si>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</si>
  <si>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</si>
  <si>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</si>
  <si>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</si>
  <si>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</si>
  <si>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</si>
  <si>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</si>
  <si>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</si>
  <si>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</si>
  <si>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</si>
  <si>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</si>
  <si>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</si>
  <si>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</si>
  <si>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</si>
  <si>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</si>
  <si>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</si>
  <si>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</si>
  <si>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</si>
  <si>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</si>
  <si>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</si>
  <si>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</si>
  <si>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</si>
  <si>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</si>
  <si>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</si>
  <si>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</si>
  <si>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</si>
  <si>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</si>
  <si>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</si>
  <si>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</si>
  <si>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</si>
  <si>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</si>
  <si>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</si>
  <si>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</si>
  <si>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3 квартал</t>
  </si>
  <si>
    <t>Плановые показатели на июль</t>
  </si>
  <si>
    <t>Фактические показатели на июль 2021 г</t>
  </si>
  <si>
    <t>Процент исполнения к 3кварталу</t>
  </si>
  <si>
    <t>Процент исполнения июль</t>
  </si>
  <si>
    <t>Фактические показатели на июль 2020 г.</t>
  </si>
  <si>
    <t>Фактические показатели  на 20.07.2021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</si>
</sst>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14" fontId="9" fillId="0" borderId="17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8" xfId="52" applyFont="1" applyBorder="1" applyAlignment="1" applyProtection="1">
      <alignment horizont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24">
      <selection activeCell="T20" sqref="T20"/>
    </sheetView>
  </sheetViews>
  <sheetFormatPr defaultColWidth="9.28125" defaultRowHeight="15"/>
  <cols>
    <col min="1" max="1" width="4.28125" style="1" customWidth="1"/>
    <col min="2" max="2" width="27.281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22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5" customHeight="1">
      <c r="A3" s="71" t="s">
        <v>2</v>
      </c>
      <c r="B3" s="71"/>
      <c r="C3" s="72" t="s">
        <v>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</row>
    <row r="4" spans="1:16" ht="15.75" customHeight="1">
      <c r="A4" s="73" t="s">
        <v>4</v>
      </c>
      <c r="B4" s="73"/>
      <c r="C4" s="64">
        <v>44397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38</v>
      </c>
      <c r="F5" s="11" t="s">
        <v>42</v>
      </c>
      <c r="G5" s="11" t="s">
        <v>39</v>
      </c>
      <c r="H5" s="11" t="s">
        <v>43</v>
      </c>
      <c r="I5" s="65" t="s">
        <v>8</v>
      </c>
      <c r="J5" s="65"/>
      <c r="K5" s="65" t="s">
        <v>40</v>
      </c>
      <c r="L5" s="65"/>
      <c r="M5" s="66" t="s">
        <v>41</v>
      </c>
      <c r="N5" s="66"/>
      <c r="O5" s="66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4586.9</v>
      </c>
      <c r="D6" s="15">
        <f t="shared" si="0"/>
        <v>2522.1</v>
      </c>
      <c r="E6" s="15">
        <f t="shared" si="0"/>
        <v>278.59999999999997</v>
      </c>
      <c r="F6" s="15">
        <f t="shared" si="0"/>
        <v>153.1</v>
      </c>
      <c r="G6" s="15">
        <f t="shared" si="0"/>
        <v>241.40000000000003</v>
      </c>
      <c r="H6" s="15">
        <f t="shared" si="0"/>
        <v>1821.8</v>
      </c>
      <c r="I6" s="16">
        <f>H6/C6*100</f>
        <v>39.71745623405786</v>
      </c>
      <c r="J6" s="17" t="s">
        <v>10</v>
      </c>
      <c r="K6" s="18">
        <f>H6/D6*100</f>
        <v>72.23345624677849</v>
      </c>
      <c r="L6" s="19" t="s">
        <v>10</v>
      </c>
      <c r="M6" s="20">
        <f>G6/E6*100</f>
        <v>86.64752333094043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2092.9</v>
      </c>
      <c r="D8" s="26">
        <v>1497.1</v>
      </c>
      <c r="E8" s="26">
        <v>175</v>
      </c>
      <c r="F8" s="26">
        <v>130.5</v>
      </c>
      <c r="G8" s="26">
        <v>165.4</v>
      </c>
      <c r="H8" s="26">
        <v>1128.5</v>
      </c>
      <c r="I8" s="27">
        <f aca="true" t="shared" si="1" ref="I8:I29">H8/C8*100</f>
        <v>53.92039753452148</v>
      </c>
      <c r="J8" s="28" t="s">
        <v>10</v>
      </c>
      <c r="K8" s="29">
        <f aca="true" t="shared" si="2" ref="K8:K29">H8/D8*100</f>
        <v>75.37906619464299</v>
      </c>
      <c r="L8" s="30" t="s">
        <v>10</v>
      </c>
      <c r="M8" s="31">
        <f aca="true" t="shared" si="3" ref="M8:M29">G8/E8*100</f>
        <v>94.51428571428572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269.8</v>
      </c>
      <c r="D12" s="26">
        <v>261.5</v>
      </c>
      <c r="E12" s="26">
        <v>5</v>
      </c>
      <c r="F12" s="26">
        <v>0</v>
      </c>
      <c r="G12" s="26">
        <v>6.3</v>
      </c>
      <c r="H12" s="26">
        <v>262.8</v>
      </c>
      <c r="I12" s="27">
        <f t="shared" si="1"/>
        <v>97.40548554484803</v>
      </c>
      <c r="J12" s="28" t="s">
        <v>10</v>
      </c>
      <c r="K12" s="29">
        <f t="shared" si="2"/>
        <v>100.49713193116636</v>
      </c>
      <c r="L12" s="30" t="s">
        <v>10</v>
      </c>
      <c r="M12" s="31">
        <f t="shared" si="3"/>
        <v>126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111.1</v>
      </c>
      <c r="D14" s="26">
        <v>60.4</v>
      </c>
      <c r="E14" s="26">
        <v>1.7</v>
      </c>
      <c r="F14" s="26">
        <v>1.6</v>
      </c>
      <c r="G14" s="26">
        <v>1.9</v>
      </c>
      <c r="H14" s="26">
        <v>58.3</v>
      </c>
      <c r="I14" s="27">
        <f t="shared" si="1"/>
        <v>52.475247524752476</v>
      </c>
      <c r="J14" s="28" t="s">
        <v>10</v>
      </c>
      <c r="K14" s="29">
        <f t="shared" si="2"/>
        <v>96.52317880794702</v>
      </c>
      <c r="L14" s="30" t="s">
        <v>10</v>
      </c>
      <c r="M14" s="31">
        <f t="shared" si="3"/>
        <v>111.76470588235294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702.6</v>
      </c>
      <c r="E15" s="26">
        <v>96.6</v>
      </c>
      <c r="F15" s="26">
        <v>21</v>
      </c>
      <c r="G15" s="26">
        <v>67.8</v>
      </c>
      <c r="H15" s="26">
        <v>372.2</v>
      </c>
      <c r="I15" s="27">
        <f t="shared" si="1"/>
        <v>17.618100918299724</v>
      </c>
      <c r="J15" s="28" t="s">
        <v>10</v>
      </c>
      <c r="K15" s="29">
        <f t="shared" si="2"/>
        <v>52.97466552803871</v>
      </c>
      <c r="L15" s="30" t="s">
        <v>10</v>
      </c>
      <c r="M15" s="31">
        <f t="shared" si="3"/>
        <v>70.1863354037267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0.5</v>
      </c>
      <c r="D16" s="26">
        <v>0.5</v>
      </c>
      <c r="E16" s="26">
        <v>0.3</v>
      </c>
      <c r="F16" s="26">
        <v>0</v>
      </c>
      <c r="G16" s="26">
        <v>0</v>
      </c>
      <c r="H16" s="26">
        <v>0</v>
      </c>
      <c r="I16" s="27">
        <f t="shared" si="1"/>
        <v>0</v>
      </c>
      <c r="J16" s="28" t="s">
        <v>10</v>
      </c>
      <c r="K16" s="29">
        <f t="shared" si="2"/>
        <v>0</v>
      </c>
      <c r="L16" s="30" t="s">
        <v>10</v>
      </c>
      <c r="M16" s="31">
        <f t="shared" si="3"/>
        <v>0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133.7</v>
      </c>
      <c r="D17" s="37">
        <f t="shared" si="4"/>
        <v>85.6</v>
      </c>
      <c r="E17" s="37">
        <f t="shared" si="4"/>
        <v>10.7</v>
      </c>
      <c r="F17" s="37">
        <f t="shared" si="4"/>
        <v>0</v>
      </c>
      <c r="G17" s="37">
        <f t="shared" si="4"/>
        <v>10.7</v>
      </c>
      <c r="H17" s="37">
        <f t="shared" si="4"/>
        <v>64.3</v>
      </c>
      <c r="I17" s="16">
        <f t="shared" si="1"/>
        <v>48.0927449513837</v>
      </c>
      <c r="J17" s="17" t="s">
        <v>10</v>
      </c>
      <c r="K17" s="18">
        <f t="shared" si="2"/>
        <v>75.11682242990655</v>
      </c>
      <c r="L17" s="19" t="s">
        <v>10</v>
      </c>
      <c r="M17" s="20">
        <f t="shared" si="3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133.7</v>
      </c>
      <c r="D21" s="26">
        <v>85.6</v>
      </c>
      <c r="E21" s="26">
        <v>10.7</v>
      </c>
      <c r="F21" s="26">
        <v>0</v>
      </c>
      <c r="G21" s="26">
        <v>10.7</v>
      </c>
      <c r="H21" s="26">
        <v>64.3</v>
      </c>
      <c r="I21" s="27">
        <f t="shared" si="1"/>
        <v>48.0927449513837</v>
      </c>
      <c r="J21" s="28" t="s">
        <v>10</v>
      </c>
      <c r="K21" s="29">
        <f t="shared" si="2"/>
        <v>75.11682242990655</v>
      </c>
      <c r="L21" s="30" t="s">
        <v>10</v>
      </c>
      <c r="M21" s="31">
        <f t="shared" si="3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4720.599999999999</v>
      </c>
      <c r="D29" s="43">
        <f t="shared" si="5"/>
        <v>2607.7</v>
      </c>
      <c r="E29" s="43">
        <f>E6+E17</f>
        <v>289.29999999999995</v>
      </c>
      <c r="F29" s="43">
        <f>F6+F17</f>
        <v>153.1</v>
      </c>
      <c r="G29" s="43">
        <f>G6+G17</f>
        <v>252.10000000000002</v>
      </c>
      <c r="H29" s="43">
        <f t="shared" si="5"/>
        <v>1886.1</v>
      </c>
      <c r="I29" s="16">
        <f t="shared" si="1"/>
        <v>39.95466677964666</v>
      </c>
      <c r="J29" s="17" t="s">
        <v>10</v>
      </c>
      <c r="K29" s="18">
        <f t="shared" si="2"/>
        <v>72.32810522682824</v>
      </c>
      <c r="L29" s="19" t="s">
        <v>10</v>
      </c>
      <c r="M29" s="20">
        <f t="shared" si="3"/>
        <v>87.14137573453165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67" t="s">
        <v>35</v>
      </c>
      <c r="H31" s="67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8"/>
      <c r="D32" s="68"/>
      <c r="E32" s="68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36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A1:O1"/>
    <mergeCell ref="A2:O2"/>
    <mergeCell ref="A3:B3"/>
    <mergeCell ref="C3:O3"/>
    <mergeCell ref="A4:B4"/>
    <mergeCell ref="C4:N4"/>
    <mergeCell ref="I5:J5"/>
    <mergeCell ref="K5:L5"/>
    <mergeCell ref="M5:O5"/>
    <mergeCell ref="G31:H31"/>
    <mergeCell ref="C32:E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Uzer987</cp:lastModifiedBy>
  <cp:lastPrinted>2021-07-02T05:52:34Z</cp:lastPrinted>
  <dcterms:modified xsi:type="dcterms:W3CDTF">2021-07-22T05:34:17Z</dcterms:modified>
  <cp:category/>
  <cp:version/>
  <cp:contentType/>
  <cp:contentStatus/>
</cp:coreProperties>
</file>